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ierr\Documents\Conseil du 20 janvier 2026\"/>
    </mc:Choice>
  </mc:AlternateContent>
  <xr:revisionPtr revIDLastSave="0" documentId="8_{88DC2525-C189-4BF9-9714-6331355646E3}" xr6:coauthVersionLast="47" xr6:coauthVersionMax="47" xr10:uidLastSave="{00000000-0000-0000-0000-000000000000}"/>
  <bookViews>
    <workbookView xWindow="-120" yWindow="-120" windowWidth="20730" windowHeight="11040" activeTab="4" xr2:uid="{01B7ED83-5A5A-4D75-A61D-6BAD98D24F48}"/>
  </bookViews>
  <sheets>
    <sheet name="TRANSFERTS" sheetId="1" r:id="rId1"/>
    <sheet name="DEPARTS PAR SECTION" sheetId="2" r:id="rId2"/>
    <sheet name="MOTIFS DE DEPARTS" sheetId="3" r:id="rId3"/>
    <sheet name="ADHESIONS" sheetId="4" r:id="rId4"/>
    <sheet name="RECAP" sheetId="5" r:id="rId5"/>
  </sheets>
  <externalReferences>
    <externalReference r:id="rId6"/>
    <externalReference r:id="rId7"/>
    <externalReference r:id="rId8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" i="5" l="1"/>
  <c r="I4" i="5"/>
  <c r="I5" i="5"/>
  <c r="I6" i="5"/>
  <c r="I7" i="5"/>
  <c r="I8" i="5"/>
  <c r="I9" i="5"/>
  <c r="I10" i="5"/>
  <c r="I11" i="5"/>
  <c r="I2" i="5"/>
  <c r="J12" i="5" s="1"/>
  <c r="B12" i="5"/>
  <c r="E3" i="5"/>
  <c r="H3" i="5" s="1"/>
  <c r="C10" i="5"/>
  <c r="C9" i="5"/>
  <c r="C7" i="5"/>
  <c r="C4" i="5"/>
  <c r="D11" i="5"/>
  <c r="E11" i="5" s="1"/>
  <c r="H11" i="5" s="1"/>
  <c r="D10" i="5"/>
  <c r="D9" i="5"/>
  <c r="D7" i="5"/>
  <c r="D6" i="5"/>
  <c r="E6" i="5" s="1"/>
  <c r="H6" i="5" s="1"/>
  <c r="D5" i="5"/>
  <c r="E5" i="5" s="1"/>
  <c r="H5" i="5" s="1"/>
  <c r="D4" i="5"/>
  <c r="D2" i="5"/>
  <c r="E2" i="5" s="1"/>
  <c r="H2" i="5" s="1"/>
  <c r="F12" i="5"/>
  <c r="D8" i="4"/>
  <c r="D37" i="3"/>
  <c r="J14" i="2"/>
  <c r="E11" i="1"/>
  <c r="E7" i="5" l="1"/>
  <c r="H7" i="5" s="1"/>
  <c r="E9" i="5"/>
  <c r="H9" i="5" s="1"/>
  <c r="C12" i="5"/>
  <c r="D12" i="5"/>
  <c r="E10" i="5"/>
  <c r="H10" i="5" s="1"/>
  <c r="E4" i="5"/>
  <c r="H4" i="5" s="1"/>
  <c r="E12" i="5" l="1"/>
  <c r="H12" i="5" s="1"/>
</calcChain>
</file>

<file path=xl/sharedStrings.xml><?xml version="1.0" encoding="utf-8"?>
<sst xmlns="http://schemas.openxmlformats.org/spreadsheetml/2006/main" count="54" uniqueCount="29">
  <si>
    <t>SECTIONS</t>
  </si>
  <si>
    <t>NOMBRE DE TRANSFERTS</t>
  </si>
  <si>
    <t>FCE LILLE SAMBRE ESCAUT CHIMIE ENERGIE</t>
  </si>
  <si>
    <t>S3C</t>
  </si>
  <si>
    <t>SGEN</t>
  </si>
  <si>
    <t>SSR TRANSPORTS EQUIPEMENT ML</t>
  </si>
  <si>
    <t>ULR CFDT ARMENTIERES</t>
  </si>
  <si>
    <t>ULR CFDT LILLE</t>
  </si>
  <si>
    <t>ULR CFDT ROUBAIX</t>
  </si>
  <si>
    <t>ULR CFDT TOURCOING</t>
  </si>
  <si>
    <t>TOTAL</t>
  </si>
  <si>
    <t>METAUX LILLE 5906</t>
  </si>
  <si>
    <t xml:space="preserve"> Décès</t>
  </si>
  <si>
    <t>Ne paie pas ses cotisations</t>
  </si>
  <si>
    <t>Difficultés financières</t>
  </si>
  <si>
    <t>Motif non communiqué</t>
  </si>
  <si>
    <t>Changement de secteur géographique</t>
  </si>
  <si>
    <t>Désaccord les positions locales</t>
  </si>
  <si>
    <t>Désaccord les positions nationales</t>
  </si>
  <si>
    <t>ADHESIONS</t>
  </si>
  <si>
    <t>TRANSFERTS ENTRANTS</t>
  </si>
  <si>
    <t>DEPARTS</t>
  </si>
  <si>
    <t>SOLDE</t>
  </si>
  <si>
    <t>AU 01/01/2026</t>
  </si>
  <si>
    <t>AU 01/01/2025</t>
  </si>
  <si>
    <t>ENTREES</t>
  </si>
  <si>
    <t>TOTAL SYNDICAT</t>
  </si>
  <si>
    <t>ULR VAL DE LYS</t>
  </si>
  <si>
    <t>TRANSFERTS SORTANTS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</si>
</sst>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#&quot; &quot;##&quot; &quot;##&quot; &quot;##&quot; &quot;##"/>
  </numFmts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0" fillId="0" borderId="0" xfId="0" applyNumberFormat="1" applyAlignment="1">
      <alignment horizontal="right"/>
    </xf>
    <xf numFmtId="0" fontId="1" fillId="0" borderId="1" xfId="0" applyFont="1" applyBorder="1"/>
    <xf numFmtId="0" fontId="1" fillId="0" borderId="2" xfId="0" applyFon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Alignment="1">
      <alignment horizontal="right"/>
    </xf>
    <xf numFmtId="0" fontId="1" fillId="0" borderId="9" xfId="0" applyFont="1" applyBorder="1"/>
    <xf numFmtId="0" fontId="1" fillId="0" borderId="10" xfId="0" applyFont="1" applyBorder="1"/>
    <xf numFmtId="0" fontId="0" fillId="0" borderId="11" xfId="0" applyBorder="1"/>
    <xf numFmtId="0" fontId="0" fillId="0" borderId="12" xfId="0" applyBorder="1"/>
    <xf numFmtId="0" fontId="0" fillId="0" borderId="9" xfId="0" applyBorder="1"/>
    <xf numFmtId="0" fontId="0" fillId="0" borderId="13" xfId="0" applyBorder="1"/>
    <xf numFmtId="0" fontId="0" fillId="0" borderId="10" xfId="0" applyBorder="1"/>
    <xf numFmtId="0" fontId="1" fillId="0" borderId="14" xfId="0" applyFont="1" applyBorder="1"/>
    <xf numFmtId="0" fontId="1" fillId="0" borderId="14" xfId="0" applyFont="1" applyBorder="1" applyAlignment="1">
      <alignment horizontal="justify" vertical="center"/>
    </xf>
    <xf numFmtId="0" fontId="1" fillId="0" borderId="1" xfId="0" applyFont="1" applyBorder="1" applyAlignment="1">
      <alignment vertical="center"/>
    </xf>
    <xf numFmtId="14" fontId="1" fillId="0" borderId="14" xfId="0" applyNumberFormat="1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2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2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2000"/>
              <a:t>transferts 2025 par section</a:t>
            </a:r>
          </a:p>
        </c:rich>
      </c:tx>
      <c:overlay val="0"/>
      <c:spPr>
        <a:solidFill>
          <a:srgbClr val="FFFF00"/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8.0170635297093881E-2"/>
          <c:y val="0.16633705748566982"/>
          <c:w val="0.8942772033013946"/>
          <c:h val="0.79836552737404576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8CAE-4EF6-BF03-FEF16EA647C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8CAE-4EF6-BF03-FEF16EA647C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8CAE-4EF6-BF03-FEF16EA647C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8CAE-4EF6-BF03-FEF16EA647C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9-8CAE-4EF6-BF03-FEF16EA647CD}"/>
              </c:ext>
            </c:extLst>
          </c:dPt>
          <c:dPt>
            <c:idx val="5"/>
            <c:bubble3D val="0"/>
            <c:explosion val="14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B-8CAE-4EF6-BF03-FEF16EA647CD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D-8CAE-4EF6-BF03-FEF16EA647CD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F-8CAE-4EF6-BF03-FEF16EA647CD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8CAE-4EF6-BF03-FEF16EA647CD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8CAE-4EF6-BF03-FEF16EA647CD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8CAE-4EF6-BF03-FEF16EA647CD}"/>
                </c:ext>
              </c:extLst>
            </c:dLbl>
            <c:dLbl>
              <c:idx val="3"/>
              <c:layout>
                <c:manualLayout>
                  <c:x val="0"/>
                  <c:y val="-0.12511498331607054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spc="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8CAE-4EF6-BF03-FEF16EA647CD}"/>
                </c:ext>
              </c:extLst>
            </c:dLbl>
            <c:dLbl>
              <c:idx val="4"/>
              <c:layout>
                <c:manualLayout>
                  <c:x val="0"/>
                  <c:y val="-4.4158229405671955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8CAE-4EF6-BF03-FEF16EA647CD}"/>
                </c:ext>
              </c:extLst>
            </c:dLbl>
            <c:dLbl>
              <c:idx val="5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B-8CAE-4EF6-BF03-FEF16EA647CD}"/>
                </c:ext>
              </c:extLst>
            </c:dLbl>
            <c:dLbl>
              <c:idx val="6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spc="0" baseline="0">
                      <a:solidFill>
                        <a:schemeClr val="accent1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D-8CAE-4EF6-BF03-FEF16EA647CD}"/>
                </c:ext>
              </c:extLst>
            </c:dLbl>
            <c:dLbl>
              <c:idx val="7"/>
              <c:layout>
                <c:manualLayout>
                  <c:x val="4.602661434612422E-2"/>
                  <c:y val="-7.359704900945326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400" b="1" i="0" u="none" strike="noStrike" kern="1200" spc="0" baseline="0">
                      <a:solidFill>
                        <a:schemeClr val="accent2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8CAE-4EF6-BF03-FEF16EA647C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spc="0" baseline="0">
                    <a:solidFill>
                      <a:schemeClr val="accent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[1]sections!$Q$49:$Q$56</c:f>
              <c:strCache>
                <c:ptCount val="8"/>
                <c:pt idx="0">
                  <c:v>FCE LILLE SAMBRE ESCAUT CHIMIE ENERGIE</c:v>
                </c:pt>
                <c:pt idx="1">
                  <c:v>S3C</c:v>
                </c:pt>
                <c:pt idx="2">
                  <c:v>SGEN</c:v>
                </c:pt>
                <c:pt idx="3">
                  <c:v>SSR TRANSPORTS EQUIPEMENT ML</c:v>
                </c:pt>
                <c:pt idx="4">
                  <c:v>ULR CFDT ARMENTIERES</c:v>
                </c:pt>
                <c:pt idx="5">
                  <c:v>ULR CFDT LILLE</c:v>
                </c:pt>
                <c:pt idx="6">
                  <c:v>ULR CFDT ROUBAIX</c:v>
                </c:pt>
                <c:pt idx="7">
                  <c:v>ULR CFDT TOURCOING</c:v>
                </c:pt>
              </c:strCache>
            </c:strRef>
          </c:cat>
          <c:val>
            <c:numRef>
              <c:f>[1]sections!$R$49:$R$56</c:f>
              <c:numCache>
                <c:formatCode>General</c:formatCode>
                <c:ptCount val="8"/>
                <c:pt idx="0">
                  <c:v>6</c:v>
                </c:pt>
                <c:pt idx="1">
                  <c:v>3</c:v>
                </c:pt>
                <c:pt idx="2">
                  <c:v>2</c:v>
                </c:pt>
                <c:pt idx="3">
                  <c:v>3</c:v>
                </c:pt>
                <c:pt idx="4">
                  <c:v>2</c:v>
                </c:pt>
                <c:pt idx="5">
                  <c:v>16</c:v>
                </c:pt>
                <c:pt idx="6">
                  <c:v>7</c:v>
                </c:pt>
                <c:pt idx="7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8CAE-4EF6-BF03-FEF16EA647C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2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r-FR" sz="2000"/>
              <a:t>DEPARTS PAR SECTIONS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0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"/>
          <c:y val="0.23206992875890514"/>
          <c:w val="1"/>
          <c:h val="0.55994583864100256"/>
        </c:manualLayout>
      </c:layout>
      <c:pie3DChart>
        <c:varyColors val="1"/>
        <c:ser>
          <c:idx val="0"/>
          <c:order val="0"/>
          <c:explosion val="2"/>
          <c:dPt>
            <c:idx val="0"/>
            <c:bubble3D val="0"/>
            <c:explosion val="27"/>
            <c:spPr>
              <a:gradFill rotWithShape="1">
                <a:gsLst>
                  <a:gs pos="0">
                    <a:schemeClr val="accent1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0539-4392-9119-B2797048C630}"/>
              </c:ext>
            </c:extLst>
          </c:dPt>
          <c:dPt>
            <c:idx val="1"/>
            <c:bubble3D val="0"/>
            <c:explosion val="67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0539-4392-9119-B2797048C630}"/>
              </c:ext>
            </c:extLst>
          </c:dPt>
          <c:dPt>
            <c:idx val="2"/>
            <c:bubble3D val="0"/>
            <c:explosion val="88"/>
            <c:spPr>
              <a:gradFill rotWithShape="1">
                <a:gsLst>
                  <a:gs pos="0">
                    <a:schemeClr val="accent3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0539-4392-9119-B2797048C630}"/>
              </c:ext>
            </c:extLst>
          </c:dPt>
          <c:dPt>
            <c:idx val="3"/>
            <c:bubble3D val="0"/>
            <c:explosion val="33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0539-4392-9119-B2797048C630}"/>
              </c:ext>
            </c:extLst>
          </c:dPt>
          <c:dPt>
            <c:idx val="4"/>
            <c:bubble3D val="0"/>
            <c:explosion val="84"/>
            <c:spPr>
              <a:gradFill rotWithShape="1">
                <a:gsLst>
                  <a:gs pos="0">
                    <a:schemeClr val="accent5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5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5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0539-4392-9119-B2797048C630}"/>
              </c:ext>
            </c:extLst>
          </c:dPt>
          <c:dPt>
            <c:idx val="5"/>
            <c:bubble3D val="0"/>
            <c:explosion val="76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0539-4392-9119-B2797048C630}"/>
              </c:ext>
            </c:extLst>
          </c:dPt>
          <c:dPt>
            <c:idx val="6"/>
            <c:bubble3D val="0"/>
            <c:explosion val="48"/>
            <c:spPr>
              <a:gradFill rotWithShape="1">
                <a:gsLst>
                  <a:gs pos="0">
                    <a:schemeClr val="accent1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1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1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D-0539-4392-9119-B2797048C630}"/>
              </c:ext>
            </c:extLst>
          </c:dPt>
          <c:dPt>
            <c:idx val="7"/>
            <c:bubble3D val="0"/>
            <c:explosion val="63"/>
            <c:spPr>
              <a:gradFill rotWithShape="1">
                <a:gsLst>
                  <a:gs pos="0">
                    <a:schemeClr val="accent2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F-0539-4392-9119-B2797048C630}"/>
              </c:ext>
            </c:extLst>
          </c:dPt>
          <c:dPt>
            <c:idx val="8"/>
            <c:bubble3D val="0"/>
            <c:spPr>
              <a:gradFill rotWithShape="1">
                <a:gsLst>
                  <a:gs pos="0">
                    <a:schemeClr val="accent3">
                      <a:lumMod val="60000"/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3">
                      <a:lumMod val="60000"/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3">
                      <a:lumMod val="60000"/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11-0539-4392-9119-B2797048C630}"/>
              </c:ext>
            </c:extLst>
          </c:dPt>
          <c:dLbls>
            <c:dLbl>
              <c:idx val="0"/>
              <c:layout>
                <c:manualLayout>
                  <c:x val="6.2866461605248206E-4"/>
                  <c:y val="-1.3367641544806921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539-4392-9119-B2797048C630}"/>
                </c:ext>
              </c:extLst>
            </c:dLbl>
            <c:dLbl>
              <c:idx val="1"/>
              <c:layout>
                <c:manualLayout>
                  <c:x val="3.3345027416127319E-2"/>
                  <c:y val="5.0133086576871412E-4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539-4392-9119-B2797048C630}"/>
                </c:ext>
              </c:extLst>
            </c:dLbl>
            <c:dLbl>
              <c:idx val="2"/>
              <c:layout>
                <c:manualLayout>
                  <c:x val="2.6854941399651777E-2"/>
                  <c:y val="-7.039287721409572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0539-4392-9119-B2797048C630}"/>
                </c:ext>
              </c:extLst>
            </c:dLbl>
            <c:dLbl>
              <c:idx val="3"/>
              <c:layout>
                <c:manualLayout>
                  <c:x val="1.8734045621881596E-2"/>
                  <c:y val="-8.1010498687664034E-3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0539-4392-9119-B2797048C630}"/>
                </c:ext>
              </c:extLst>
            </c:dLbl>
            <c:dLbl>
              <c:idx val="4"/>
              <c:layout>
                <c:manualLayout>
                  <c:x val="5.7828538759387748E-3"/>
                  <c:y val="-6.2084284676470706E-3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0539-4392-9119-B2797048C630}"/>
                </c:ext>
              </c:extLst>
            </c:dLbl>
            <c:dLbl>
              <c:idx val="5"/>
              <c:layout>
                <c:manualLayout>
                  <c:x val="-4.9504950495050113E-3"/>
                  <c:y val="-1.1652151140897182E-3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0539-4392-9119-B2797048C630}"/>
                </c:ext>
              </c:extLst>
            </c:dLbl>
            <c:dLbl>
              <c:idx val="6"/>
              <c:layout>
                <c:manualLayout>
                  <c:x val="-3.0647722252540213E-2"/>
                  <c:y val="-8.1341627187127993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0539-4392-9119-B2797048C630}"/>
                </c:ext>
              </c:extLst>
            </c:dLbl>
            <c:dLbl>
              <c:idx val="7"/>
              <c:layout>
                <c:manualLayout>
                  <c:x val="-4.1894181544138653E-2"/>
                  <c:y val="-1.8010530297835867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0539-4392-9119-B2797048C630}"/>
                </c:ext>
              </c:extLst>
            </c:dLbl>
            <c:dLbl>
              <c:idx val="8"/>
              <c:layout>
                <c:manualLayout>
                  <c:x val="6.9353447155739129E-2"/>
                  <c:y val="-2.3514062362825557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0539-4392-9119-B2797048C630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inEnd"/>
            <c:showLegendKey val="0"/>
            <c:showVal val="1"/>
            <c:showCatName val="1"/>
            <c:showSerName val="0"/>
            <c:showPercent val="1"/>
            <c:showBubbleSize val="0"/>
            <c:showLeaderLines val="0"/>
            <c:extLst>
              <c:ext xmlns:c15="http://schemas.microsoft.com/office/drawing/2012/chart" uri="{CE6537A1-D6FC-4f65-9D91-7224C49458BB}"/>
            </c:extLst>
          </c:dLbls>
          <c:cat>
            <c:strRef>
              <c:f>[2]section!$R$53:$R$61</c:f>
              <c:strCache>
                <c:ptCount val="9"/>
                <c:pt idx="0">
                  <c:v>FCE LILLE SAMBRE ESCAUT CHIMIE ENERGIE</c:v>
                </c:pt>
                <c:pt idx="1">
                  <c:v>METAUX LILLE 5906</c:v>
                </c:pt>
                <c:pt idx="2">
                  <c:v>S3C</c:v>
                </c:pt>
                <c:pt idx="3">
                  <c:v>SGEN</c:v>
                </c:pt>
                <c:pt idx="4">
                  <c:v>SSR TRANSPORTS EQUIPEMENT ML</c:v>
                </c:pt>
                <c:pt idx="5">
                  <c:v>ULR CFDT ARMENTIERES</c:v>
                </c:pt>
                <c:pt idx="6">
                  <c:v>ULR CFDT LILLE</c:v>
                </c:pt>
                <c:pt idx="7">
                  <c:v>ULR CFDT ROUBAIX</c:v>
                </c:pt>
                <c:pt idx="8">
                  <c:v>ULR CFDT TOURCOING</c:v>
                </c:pt>
              </c:strCache>
            </c:strRef>
          </c:cat>
          <c:val>
            <c:numRef>
              <c:f>[2]section!$S$53:$S$61</c:f>
              <c:numCache>
                <c:formatCode>General</c:formatCode>
                <c:ptCount val="9"/>
                <c:pt idx="0">
                  <c:v>4</c:v>
                </c:pt>
                <c:pt idx="1">
                  <c:v>8</c:v>
                </c:pt>
                <c:pt idx="2">
                  <c:v>2</c:v>
                </c:pt>
                <c:pt idx="3">
                  <c:v>5</c:v>
                </c:pt>
                <c:pt idx="4">
                  <c:v>3</c:v>
                </c:pt>
                <c:pt idx="5">
                  <c:v>3</c:v>
                </c:pt>
                <c:pt idx="6">
                  <c:v>15</c:v>
                </c:pt>
                <c:pt idx="7">
                  <c:v>3</c:v>
                </c:pt>
                <c:pt idx="8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0539-4392-9119-B2797048C630}"/>
            </c:ext>
          </c:extLst>
        </c:ser>
        <c:dLbls>
          <c:dLblPos val="inEnd"/>
          <c:showLegendKey val="0"/>
          <c:showVal val="0"/>
          <c:showCatName val="0"/>
          <c:showSerName val="0"/>
          <c:showPercent val="1"/>
          <c:showBubbleSize val="0"/>
          <c:showLeaderLines val="0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MOTIFS DE DEPART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2.8375568486812424E-2"/>
          <c:y val="0.20995020684142876"/>
          <c:w val="0.97162443935014453"/>
          <c:h val="0.54331857655184568"/>
        </c:manualLayout>
      </c:layout>
      <c:pie3DChart>
        <c:varyColors val="1"/>
        <c:ser>
          <c:idx val="0"/>
          <c:order val="0"/>
          <c:dPt>
            <c:idx val="0"/>
            <c:bubble3D val="0"/>
            <c:explosion val="73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4BF4-43AE-ABBE-8B77D0263768}"/>
              </c:ext>
            </c:extLst>
          </c:dPt>
          <c:dPt>
            <c:idx val="1"/>
            <c:bubble3D val="0"/>
            <c:explosion val="52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4BF4-43AE-ABBE-8B77D0263768}"/>
              </c:ext>
            </c:extLst>
          </c:dPt>
          <c:dPt>
            <c:idx val="2"/>
            <c:bubble3D val="0"/>
            <c:explosion val="24"/>
            <c:spPr>
              <a:solidFill>
                <a:schemeClr val="accent6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4BF4-43AE-ABBE-8B77D0263768}"/>
              </c:ext>
            </c:extLst>
          </c:dPt>
          <c:dPt>
            <c:idx val="3"/>
            <c:bubble3D val="0"/>
            <c:explosion val="71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4BF4-43AE-ABBE-8B77D0263768}"/>
              </c:ext>
            </c:extLst>
          </c:dPt>
          <c:dPt>
            <c:idx val="4"/>
            <c:bubble3D val="0"/>
            <c:spPr>
              <a:solidFill>
                <a:schemeClr val="accent4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4BF4-43AE-ABBE-8B77D0263768}"/>
              </c:ext>
            </c:extLst>
          </c:dPt>
          <c:dPt>
            <c:idx val="5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B-4BF4-43AE-ABBE-8B77D0263768}"/>
              </c:ext>
            </c:extLst>
          </c:dPt>
          <c:dPt>
            <c:idx val="6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D-4BF4-43AE-ABBE-8B77D0263768}"/>
              </c:ext>
            </c:extLst>
          </c:dPt>
          <c:dLbls>
            <c:dLbl>
              <c:idx val="2"/>
              <c:layout>
                <c:manualLayout>
                  <c:x val="-9.7560975609756115E-2"/>
                  <c:y val="1.7852160216812376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BF4-43AE-ABBE-8B77D0263768}"/>
                </c:ext>
              </c:extLst>
            </c:dLbl>
            <c:dLbl>
              <c:idx val="3"/>
              <c:layout>
                <c:manualLayout>
                  <c:x val="-7.2110286320254527E-2"/>
                  <c:y val="4.0167360487827805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4BF4-43AE-ABBE-8B77D0263768}"/>
                </c:ext>
              </c:extLst>
            </c:dLbl>
            <c:dLbl>
              <c:idx val="4"/>
              <c:layout>
                <c:manualLayout>
                  <c:x val="-8.9077412513255599E-2"/>
                  <c:y val="-4.2398880514929398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4BF4-43AE-ABBE-8B77D0263768}"/>
                </c:ext>
              </c:extLst>
            </c:dLbl>
            <c:dLbl>
              <c:idx val="5"/>
              <c:layout>
                <c:manualLayout>
                  <c:x val="8.9077412513255613E-2"/>
                  <c:y val="-6.4714080785944886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BF4-43AE-ABBE-8B77D0263768}"/>
                </c:ext>
              </c:extLst>
            </c:dLbl>
            <c:dLbl>
              <c:idx val="6"/>
              <c:layout>
                <c:manualLayout>
                  <c:x val="0.22198656769176378"/>
                  <c:y val="-3.7935840460726324E-2"/>
                </c:manualLayout>
              </c:layout>
              <c:dLblPos val="bestFit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4BF4-43AE-ABBE-8B77D0263768}"/>
                </c:ext>
              </c:extLst>
            </c:dLbl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2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fr-FR"/>
              </a:p>
            </c:tx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[2]MOTIFS!$Q$53:$Q$59</c:f>
              <c:strCache>
                <c:ptCount val="7"/>
                <c:pt idx="0">
                  <c:v> Décès</c:v>
                </c:pt>
                <c:pt idx="1">
                  <c:v>Ne paie pas ses cotisations</c:v>
                </c:pt>
                <c:pt idx="2">
                  <c:v>Difficultés financières</c:v>
                </c:pt>
                <c:pt idx="3">
                  <c:v>Motif non communiqué</c:v>
                </c:pt>
                <c:pt idx="4">
                  <c:v>Changement de secteur géographique</c:v>
                </c:pt>
                <c:pt idx="5">
                  <c:v>Désaccord les positions locales</c:v>
                </c:pt>
                <c:pt idx="6">
                  <c:v>Désaccord les positions nationales</c:v>
                </c:pt>
              </c:strCache>
            </c:strRef>
          </c:cat>
          <c:val>
            <c:numRef>
              <c:f>[2]MOTIFS!$R$53:$R$59</c:f>
              <c:numCache>
                <c:formatCode>General</c:formatCode>
                <c:ptCount val="7"/>
                <c:pt idx="0">
                  <c:v>20</c:v>
                </c:pt>
                <c:pt idx="1">
                  <c:v>13</c:v>
                </c:pt>
                <c:pt idx="2">
                  <c:v>4</c:v>
                </c:pt>
                <c:pt idx="3">
                  <c:v>6</c:v>
                </c:pt>
                <c:pt idx="4">
                  <c:v>1</c:v>
                </c:pt>
                <c:pt idx="5">
                  <c:v>1</c:v>
                </c:pt>
                <c:pt idx="6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BF4-43AE-ABBE-8B77D0263768}"/>
            </c:ext>
          </c:extLst>
        </c:ser>
        <c:dLbls>
          <c:dLblPos val="outEnd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ADHESIONS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5328-41E3-9D7B-35DB5C98D82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5328-41E3-9D7B-35DB5C98D82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5328-41E3-9D7B-35DB5C98D82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7-5328-41E3-9D7B-35DB5C98D82A}"/>
              </c:ext>
            </c:extLst>
          </c:dPt>
          <c:dLbls>
            <c:dLbl>
              <c:idx val="0"/>
              <c:spPr>
                <a:solidFill>
                  <a:srgbClr val="FFFF00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5328-41E3-9D7B-35DB5C98D82A}"/>
                </c:ext>
              </c:extLst>
            </c:dLbl>
            <c:dLbl>
              <c:idx val="1"/>
              <c:spPr>
                <a:solidFill>
                  <a:srgbClr val="FFFF00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5328-41E3-9D7B-35DB5C98D82A}"/>
                </c:ext>
              </c:extLst>
            </c:dLbl>
            <c:dLbl>
              <c:idx val="2"/>
              <c:spPr>
                <a:solidFill>
                  <a:srgbClr val="FFFF00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5328-41E3-9D7B-35DB5C98D82A}"/>
                </c:ext>
              </c:extLst>
            </c:dLbl>
            <c:dLbl>
              <c:idx val="3"/>
              <c:spPr>
                <a:solidFill>
                  <a:srgbClr val="FFFF00"/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r-FR"/>
                </a:p>
              </c:txPr>
              <c:dLblPos val="outEnd"/>
              <c:showLegendKey val="0"/>
              <c:showVal val="1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7-5328-41E3-9D7B-35DB5C98D82A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'[3]Fiche_sign_(adhesions 2025)_202'!$P$13:$P$16</c:f>
              <c:strCache>
                <c:ptCount val="4"/>
                <c:pt idx="0">
                  <c:v>S3C</c:v>
                </c:pt>
                <c:pt idx="1">
                  <c:v>ULR CFDT ARMENTIERES</c:v>
                </c:pt>
                <c:pt idx="2">
                  <c:v>ULR CFDT LILLE</c:v>
                </c:pt>
                <c:pt idx="3">
                  <c:v>ULR CFDT ROUBAIX</c:v>
                </c:pt>
              </c:strCache>
            </c:strRef>
          </c:cat>
          <c:val>
            <c:numRef>
              <c:f>'[3]Fiche_sign_(adhesions 2025)_202'!$Q$13:$Q$16</c:f>
              <c:numCache>
                <c:formatCode>General</c:formatCode>
                <c:ptCount val="4"/>
                <c:pt idx="0">
                  <c:v>1</c:v>
                </c:pt>
                <c:pt idx="1">
                  <c:v>3</c:v>
                </c:pt>
                <c:pt idx="2">
                  <c:v>2</c:v>
                </c:pt>
                <c:pt idx="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328-41E3-9D7B-35DB5C98D82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4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12</xdr:row>
      <xdr:rowOff>47625</xdr:rowOff>
    </xdr:from>
    <xdr:to>
      <xdr:col>5</xdr:col>
      <xdr:colOff>4514850</xdr:colOff>
      <xdr:row>40</xdr:row>
      <xdr:rowOff>47625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6A5FC0A8-920A-47AC-BDB0-55673ABAD5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4</xdr:row>
      <xdr:rowOff>171451</xdr:rowOff>
    </xdr:from>
    <xdr:to>
      <xdr:col>7</xdr:col>
      <xdr:colOff>3429000</xdr:colOff>
      <xdr:row>32</xdr:row>
      <xdr:rowOff>171451</xdr:rowOff>
    </xdr:to>
    <xdr:graphicFrame macro="">
      <xdr:nvGraphicFramePr>
        <xdr:cNvPr id="3" name="Graphique 2">
          <a:extLst>
            <a:ext uri="{FF2B5EF4-FFF2-40B4-BE49-F238E27FC236}">
              <a16:creationId xmlns:a16="http://schemas.microsoft.com/office/drawing/2014/main" id="{81550A09-C306-428D-B20B-DEAB7F389C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180976</xdr:rowOff>
    </xdr:from>
    <xdr:to>
      <xdr:col>8</xdr:col>
      <xdr:colOff>714375</xdr:colOff>
      <xdr:row>25</xdr:row>
      <xdr:rowOff>47626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D307DF0D-EB6A-4387-8809-2286788C9C3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95249</xdr:colOff>
      <xdr:row>8</xdr:row>
      <xdr:rowOff>142875</xdr:rowOff>
    </xdr:from>
    <xdr:to>
      <xdr:col>8</xdr:col>
      <xdr:colOff>57150</xdr:colOff>
      <xdr:row>30</xdr:row>
      <xdr:rowOff>57150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4F1F4DEF-6DB3-425D-A2B0-172CCC9C86F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fc73e9f5b57a2ae/Documents/JEAN%20PIERRE/01-UTR%20LILLE%20METROPOLE/2026/GASEL%202026/transfert%202025.xlsx" TargetMode="External"/><Relationship Id="rId1" Type="http://schemas.openxmlformats.org/officeDocument/2006/relationships/externalLinkPath" Target="https://d.docs.live.net/bfc73e9f5b57a2ae/Documents/JEAN%20PIERRE/01-UTR%20LILLE%20METROPOLE/2026/GASEL%202026/transfert%202025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fc73e9f5b57a2ae/Documents/JEAN%20PIERRE/01-UTR%20LILLE%20METROPOLE/2026/GASEL%202026/DEPART%202025.xlsx" TargetMode="External"/><Relationship Id="rId1" Type="http://schemas.openxmlformats.org/officeDocument/2006/relationships/externalLinkPath" Target="https://d.docs.live.net/bfc73e9f5b57a2ae/Documents/JEAN%20PIERRE/01-UTR%20LILLE%20METROPOLE/2026/GASEL%202026/DEPART%202025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fc73e9f5b57a2ae/Documents/JEAN%20PIERRE/01-UTR%20LILLE%20METROPOLE/2026/GASEL%202026/ADHESIONS%202025.xlsx" TargetMode="External"/><Relationship Id="rId1" Type="http://schemas.openxmlformats.org/officeDocument/2006/relationships/externalLinkPath" Target="https://d.docs.live.net/bfc73e9f5b57a2ae/Documents/JEAN%20PIERRE/01-UTR%20LILLE%20METROPOLE/2026/GASEL%202026/ADHESIONS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iche_sign_(MOA ADH TRANSFERTS "/>
      <sheetName val="sections"/>
    </sheetNames>
    <sheetDataSet>
      <sheetData sheetId="0" refreshError="1"/>
      <sheetData sheetId="1">
        <row r="49">
          <cell r="Q49" t="str">
            <v>FCE LILLE SAMBRE ESCAUT CHIMIE ENERGIE</v>
          </cell>
          <cell r="R49">
            <v>6</v>
          </cell>
        </row>
        <row r="50">
          <cell r="Q50" t="str">
            <v>S3C</v>
          </cell>
          <cell r="R50">
            <v>3</v>
          </cell>
        </row>
        <row r="51">
          <cell r="Q51" t="str">
            <v>SGEN</v>
          </cell>
          <cell r="R51">
            <v>2</v>
          </cell>
        </row>
        <row r="52">
          <cell r="Q52" t="str">
            <v>SSR TRANSPORTS EQUIPEMENT ML</v>
          </cell>
          <cell r="R52">
            <v>3</v>
          </cell>
        </row>
        <row r="53">
          <cell r="Q53" t="str">
            <v>ULR CFDT ARMENTIERES</v>
          </cell>
          <cell r="R53">
            <v>2</v>
          </cell>
        </row>
        <row r="54">
          <cell r="Q54" t="str">
            <v>ULR CFDT LILLE</v>
          </cell>
          <cell r="R54">
            <v>16</v>
          </cell>
        </row>
        <row r="55">
          <cell r="Q55" t="str">
            <v>ULR CFDT ROUBAIX</v>
          </cell>
          <cell r="R55">
            <v>7</v>
          </cell>
        </row>
        <row r="56">
          <cell r="Q56" t="str">
            <v>ULR CFDT TOURCOING</v>
          </cell>
          <cell r="R56">
            <v>4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xtract"/>
      <sheetName val="section"/>
      <sheetName val="MOTIFS"/>
    </sheetNames>
    <sheetDataSet>
      <sheetData sheetId="0"/>
      <sheetData sheetId="1">
        <row r="53">
          <cell r="R53" t="str">
            <v>FCE LILLE SAMBRE ESCAUT CHIMIE ENERGIE</v>
          </cell>
          <cell r="S53">
            <v>4</v>
          </cell>
        </row>
        <row r="54">
          <cell r="R54" t="str">
            <v>METAUX LILLE 5906</v>
          </cell>
          <cell r="S54">
            <v>8</v>
          </cell>
        </row>
        <row r="55">
          <cell r="R55" t="str">
            <v>S3C</v>
          </cell>
          <cell r="S55">
            <v>2</v>
          </cell>
        </row>
        <row r="56">
          <cell r="R56" t="str">
            <v>SGEN</v>
          </cell>
          <cell r="S56">
            <v>5</v>
          </cell>
        </row>
        <row r="57">
          <cell r="R57" t="str">
            <v>SSR TRANSPORTS EQUIPEMENT ML</v>
          </cell>
          <cell r="S57">
            <v>3</v>
          </cell>
        </row>
        <row r="58">
          <cell r="R58" t="str">
            <v>ULR CFDT ARMENTIERES</v>
          </cell>
          <cell r="S58">
            <v>3</v>
          </cell>
        </row>
        <row r="59">
          <cell r="R59" t="str">
            <v>ULR CFDT LILLE</v>
          </cell>
          <cell r="S59">
            <v>15</v>
          </cell>
        </row>
        <row r="60">
          <cell r="R60" t="str">
            <v>ULR CFDT ROUBAIX</v>
          </cell>
          <cell r="S60">
            <v>3</v>
          </cell>
        </row>
        <row r="61">
          <cell r="R61" t="str">
            <v>ULR CFDT TOURCOING</v>
          </cell>
          <cell r="S61">
            <v>4</v>
          </cell>
        </row>
      </sheetData>
      <sheetData sheetId="2">
        <row r="53">
          <cell r="Q53" t="str">
            <v xml:space="preserve"> Décès</v>
          </cell>
          <cell r="R53">
            <v>20</v>
          </cell>
        </row>
        <row r="54">
          <cell r="Q54" t="str">
            <v>Ne paie pas ses cotisations</v>
          </cell>
          <cell r="R54">
            <v>13</v>
          </cell>
        </row>
        <row r="55">
          <cell r="Q55" t="str">
            <v>Difficultés financières</v>
          </cell>
          <cell r="R55">
            <v>4</v>
          </cell>
        </row>
        <row r="56">
          <cell r="Q56" t="str">
            <v>Motif non communiqué</v>
          </cell>
          <cell r="R56">
            <v>6</v>
          </cell>
        </row>
        <row r="57">
          <cell r="Q57" t="str">
            <v>Changement de secteur géographique</v>
          </cell>
          <cell r="R57">
            <v>1</v>
          </cell>
        </row>
        <row r="58">
          <cell r="Q58" t="str">
            <v>Désaccord les positions locales</v>
          </cell>
          <cell r="R58">
            <v>1</v>
          </cell>
        </row>
        <row r="59">
          <cell r="Q59" t="str">
            <v>Désaccord les positions nationales</v>
          </cell>
          <cell r="R59">
            <v>2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Fiche_sign_(adhesions 2025)_202"/>
    </sheetNames>
    <sheetDataSet>
      <sheetData sheetId="0">
        <row r="13">
          <cell r="P13" t="str">
            <v>S3C</v>
          </cell>
          <cell r="Q13">
            <v>1</v>
          </cell>
        </row>
        <row r="14">
          <cell r="P14" t="str">
            <v>ULR CFDT ARMENTIERES</v>
          </cell>
          <cell r="Q14">
            <v>3</v>
          </cell>
        </row>
        <row r="15">
          <cell r="P15" t="str">
            <v>ULR CFDT LILLE</v>
          </cell>
          <cell r="Q15">
            <v>2</v>
          </cell>
        </row>
        <row r="16">
          <cell r="P16" t="str">
            <v>ULR CFDT ROUBAIX</v>
          </cell>
          <cell r="Q16">
            <v>3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02D40-4E96-479C-8481-5D62CE8051F3}">
  <dimension ref="A1:E41"/>
  <sheetViews>
    <sheetView workbookViewId="0">
      <selection activeCell="D3" sqref="D3:D10"/>
    </sheetView>
  </sheetViews>
  <sheetFormatPr baseColWidth="10" defaultRowHeight="15" x14ac:dyDescent="0.25"/>
  <cols>
    <col min="4" max="4" width="38.28515625" bestFit="1" customWidth="1"/>
    <col min="5" max="5" width="36.85546875" customWidth="1"/>
    <col min="6" max="6" width="94.42578125" customWidth="1"/>
  </cols>
  <sheetData>
    <row r="1" spans="1:5" ht="15.75" thickBot="1" x14ac:dyDescent="0.3">
      <c r="A1" s="1"/>
    </row>
    <row r="2" spans="1:5" ht="15.75" thickBot="1" x14ac:dyDescent="0.3">
      <c r="A2" s="1"/>
      <c r="D2" s="2" t="s">
        <v>0</v>
      </c>
      <c r="E2" s="3" t="s">
        <v>1</v>
      </c>
    </row>
    <row r="3" spans="1:5" x14ac:dyDescent="0.25">
      <c r="A3" s="1"/>
      <c r="D3" s="4" t="s">
        <v>2</v>
      </c>
      <c r="E3" s="5">
        <v>6</v>
      </c>
    </row>
    <row r="4" spans="1:5" x14ac:dyDescent="0.25">
      <c r="A4" s="1"/>
      <c r="D4" s="6" t="s">
        <v>3</v>
      </c>
      <c r="E4" s="7">
        <v>3</v>
      </c>
    </row>
    <row r="5" spans="1:5" x14ac:dyDescent="0.25">
      <c r="A5" s="1"/>
      <c r="D5" s="6" t="s">
        <v>4</v>
      </c>
      <c r="E5" s="7">
        <v>2</v>
      </c>
    </row>
    <row r="6" spans="1:5" x14ac:dyDescent="0.25">
      <c r="A6" s="1"/>
      <c r="D6" s="6" t="s">
        <v>5</v>
      </c>
      <c r="E6" s="7">
        <v>3</v>
      </c>
    </row>
    <row r="7" spans="1:5" x14ac:dyDescent="0.25">
      <c r="A7" s="1"/>
      <c r="D7" s="6" t="s">
        <v>6</v>
      </c>
      <c r="E7" s="7">
        <v>2</v>
      </c>
    </row>
    <row r="8" spans="1:5" x14ac:dyDescent="0.25">
      <c r="A8" s="1"/>
      <c r="D8" s="6" t="s">
        <v>7</v>
      </c>
      <c r="E8" s="7">
        <v>16</v>
      </c>
    </row>
    <row r="9" spans="1:5" x14ac:dyDescent="0.25">
      <c r="A9" s="1"/>
      <c r="D9" s="6" t="s">
        <v>8</v>
      </c>
      <c r="E9" s="7">
        <v>7</v>
      </c>
    </row>
    <row r="10" spans="1:5" ht="15.75" thickBot="1" x14ac:dyDescent="0.3">
      <c r="A10" s="1"/>
      <c r="D10" s="8" t="s">
        <v>9</v>
      </c>
      <c r="E10" s="9">
        <v>4</v>
      </c>
    </row>
    <row r="11" spans="1:5" ht="15.75" thickBot="1" x14ac:dyDescent="0.3">
      <c r="A11" s="1"/>
      <c r="D11" s="2" t="s">
        <v>10</v>
      </c>
      <c r="E11" s="3">
        <f>SUM(E3:E10)</f>
        <v>43</v>
      </c>
    </row>
    <row r="12" spans="1:5" x14ac:dyDescent="0.25">
      <c r="A12" s="1"/>
    </row>
    <row r="13" spans="1:5" x14ac:dyDescent="0.25">
      <c r="A13" s="1"/>
    </row>
    <row r="14" spans="1:5" x14ac:dyDescent="0.25">
      <c r="A14" s="1"/>
    </row>
    <row r="15" spans="1:5" x14ac:dyDescent="0.25">
      <c r="A15" s="1"/>
    </row>
    <row r="16" spans="1:5" x14ac:dyDescent="0.25">
      <c r="A16" s="1"/>
    </row>
    <row r="17" spans="1:1" x14ac:dyDescent="0.25">
      <c r="A17" s="1"/>
    </row>
    <row r="18" spans="1:1" x14ac:dyDescent="0.25">
      <c r="A18" s="1"/>
    </row>
    <row r="19" spans="1:1" x14ac:dyDescent="0.25">
      <c r="A19" s="1"/>
    </row>
    <row r="20" spans="1:1" x14ac:dyDescent="0.25">
      <c r="A20" s="1"/>
    </row>
    <row r="21" spans="1:1" x14ac:dyDescent="0.25">
      <c r="A21" s="1"/>
    </row>
    <row r="22" spans="1:1" x14ac:dyDescent="0.25">
      <c r="A22" s="1"/>
    </row>
    <row r="23" spans="1:1" x14ac:dyDescent="0.25">
      <c r="A23" s="1"/>
    </row>
    <row r="24" spans="1:1" x14ac:dyDescent="0.25">
      <c r="A24" s="1"/>
    </row>
    <row r="25" spans="1:1" x14ac:dyDescent="0.25">
      <c r="A25" s="1"/>
    </row>
    <row r="26" spans="1:1" x14ac:dyDescent="0.25">
      <c r="A26" s="1"/>
    </row>
    <row r="27" spans="1:1" x14ac:dyDescent="0.25">
      <c r="A27" s="1"/>
    </row>
    <row r="28" spans="1:1" x14ac:dyDescent="0.25">
      <c r="A28" s="1"/>
    </row>
    <row r="29" spans="1:1" x14ac:dyDescent="0.25">
      <c r="A29" s="1"/>
    </row>
    <row r="30" spans="1:1" x14ac:dyDescent="0.25">
      <c r="A30" s="1"/>
    </row>
    <row r="31" spans="1:1" x14ac:dyDescent="0.25">
      <c r="A31" s="1"/>
    </row>
    <row r="32" spans="1:1" x14ac:dyDescent="0.25">
      <c r="A32" s="1"/>
    </row>
    <row r="33" spans="1:1" x14ac:dyDescent="0.25">
      <c r="A33" s="1"/>
    </row>
    <row r="34" spans="1:1" x14ac:dyDescent="0.25">
      <c r="A34" s="1"/>
    </row>
    <row r="35" spans="1:1" x14ac:dyDescent="0.25">
      <c r="A35" s="1"/>
    </row>
    <row r="36" spans="1:1" x14ac:dyDescent="0.25">
      <c r="A36" s="1"/>
    </row>
    <row r="37" spans="1:1" x14ac:dyDescent="0.25">
      <c r="A37" s="1"/>
    </row>
    <row r="38" spans="1:1" x14ac:dyDescent="0.25">
      <c r="A38" s="1"/>
    </row>
    <row r="39" spans="1:1" x14ac:dyDescent="0.25">
      <c r="A39" s="1"/>
    </row>
    <row r="40" spans="1:1" x14ac:dyDescent="0.25">
      <c r="A40" s="1"/>
    </row>
    <row r="41" spans="1:1" x14ac:dyDescent="0.25">
      <c r="A41" s="1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CAA5FB-0D13-4543-8718-D32AA8561BEE}">
  <dimension ref="C3:J37"/>
  <sheetViews>
    <sheetView workbookViewId="0">
      <selection activeCell="I5" sqref="I5:J13"/>
    </sheetView>
  </sheetViews>
  <sheetFormatPr baseColWidth="10" defaultRowHeight="15" x14ac:dyDescent="0.25"/>
  <cols>
    <col min="8" max="8" width="57.140625" customWidth="1"/>
    <col min="9" max="9" width="38.28515625" bestFit="1" customWidth="1"/>
    <col min="10" max="10" width="13.28515625" customWidth="1"/>
  </cols>
  <sheetData>
    <row r="3" spans="3:10" x14ac:dyDescent="0.25">
      <c r="C3" s="10"/>
      <c r="D3" s="10"/>
    </row>
    <row r="4" spans="3:10" ht="15.75" thickBot="1" x14ac:dyDescent="0.3">
      <c r="C4" s="10"/>
      <c r="D4" s="10"/>
    </row>
    <row r="5" spans="3:10" x14ac:dyDescent="0.25">
      <c r="C5" s="10"/>
      <c r="D5" s="10"/>
      <c r="I5" s="4" t="s">
        <v>2</v>
      </c>
      <c r="J5" s="5">
        <v>4</v>
      </c>
    </row>
    <row r="6" spans="3:10" x14ac:dyDescent="0.25">
      <c r="C6" s="10"/>
      <c r="D6" s="10"/>
      <c r="I6" s="6" t="s">
        <v>11</v>
      </c>
      <c r="J6" s="7">
        <v>8</v>
      </c>
    </row>
    <row r="7" spans="3:10" x14ac:dyDescent="0.25">
      <c r="C7" s="10"/>
      <c r="D7" s="10"/>
      <c r="I7" s="6" t="s">
        <v>3</v>
      </c>
      <c r="J7" s="7">
        <v>2</v>
      </c>
    </row>
    <row r="8" spans="3:10" x14ac:dyDescent="0.25">
      <c r="C8" s="10"/>
      <c r="D8" s="10"/>
      <c r="I8" s="6" t="s">
        <v>4</v>
      </c>
      <c r="J8" s="7">
        <v>5</v>
      </c>
    </row>
    <row r="9" spans="3:10" x14ac:dyDescent="0.25">
      <c r="C9" s="10"/>
      <c r="D9" s="10"/>
      <c r="I9" s="6" t="s">
        <v>5</v>
      </c>
      <c r="J9" s="7">
        <v>3</v>
      </c>
    </row>
    <row r="10" spans="3:10" x14ac:dyDescent="0.25">
      <c r="C10" s="10"/>
      <c r="D10" s="10"/>
      <c r="I10" s="6" t="s">
        <v>6</v>
      </c>
      <c r="J10" s="7">
        <v>3</v>
      </c>
    </row>
    <row r="11" spans="3:10" x14ac:dyDescent="0.25">
      <c r="C11" s="10"/>
      <c r="D11" s="10"/>
      <c r="I11" s="6" t="s">
        <v>7</v>
      </c>
      <c r="J11" s="7">
        <v>15</v>
      </c>
    </row>
    <row r="12" spans="3:10" x14ac:dyDescent="0.25">
      <c r="C12" s="10"/>
      <c r="D12" s="10"/>
      <c r="I12" s="6" t="s">
        <v>8</v>
      </c>
      <c r="J12" s="7">
        <v>3</v>
      </c>
    </row>
    <row r="13" spans="3:10" ht="15.75" thickBot="1" x14ac:dyDescent="0.3">
      <c r="C13" s="10"/>
      <c r="D13" s="10"/>
      <c r="I13" s="8" t="s">
        <v>9</v>
      </c>
      <c r="J13" s="9">
        <v>4</v>
      </c>
    </row>
    <row r="14" spans="3:10" ht="15.75" thickBot="1" x14ac:dyDescent="0.3">
      <c r="C14" s="10"/>
      <c r="D14" s="10"/>
      <c r="I14" s="2" t="s">
        <v>10</v>
      </c>
      <c r="J14" s="3">
        <f>SUM(J5:J13)</f>
        <v>47</v>
      </c>
    </row>
    <row r="15" spans="3:10" x14ac:dyDescent="0.25">
      <c r="C15" s="10"/>
      <c r="D15" s="10"/>
    </row>
    <row r="16" spans="3:10" x14ac:dyDescent="0.25">
      <c r="C16" s="10"/>
      <c r="D16" s="10"/>
    </row>
    <row r="17" spans="3:4" x14ac:dyDescent="0.25">
      <c r="C17" s="10"/>
      <c r="D17" s="10"/>
    </row>
    <row r="18" spans="3:4" x14ac:dyDescent="0.25">
      <c r="C18" s="10"/>
      <c r="D18" s="10"/>
    </row>
    <row r="19" spans="3:4" x14ac:dyDescent="0.25">
      <c r="C19" s="10"/>
      <c r="D19" s="10"/>
    </row>
    <row r="20" spans="3:4" x14ac:dyDescent="0.25">
      <c r="C20" s="10"/>
      <c r="D20" s="10"/>
    </row>
    <row r="21" spans="3:4" x14ac:dyDescent="0.25">
      <c r="C21" s="10"/>
      <c r="D21" s="10"/>
    </row>
    <row r="22" spans="3:4" x14ac:dyDescent="0.25">
      <c r="C22" s="10"/>
      <c r="D22" s="10"/>
    </row>
    <row r="23" spans="3:4" x14ac:dyDescent="0.25">
      <c r="C23" s="10"/>
      <c r="D23" s="10"/>
    </row>
    <row r="24" spans="3:4" x14ac:dyDescent="0.25">
      <c r="C24" s="10"/>
      <c r="D24" s="10"/>
    </row>
    <row r="25" spans="3:4" x14ac:dyDescent="0.25">
      <c r="C25" s="10"/>
      <c r="D25" s="10"/>
    </row>
    <row r="26" spans="3:4" x14ac:dyDescent="0.25">
      <c r="C26" s="10"/>
      <c r="D26" s="10"/>
    </row>
    <row r="27" spans="3:4" x14ac:dyDescent="0.25">
      <c r="C27" s="10"/>
      <c r="D27" s="10"/>
    </row>
    <row r="28" spans="3:4" x14ac:dyDescent="0.25">
      <c r="C28" s="10"/>
      <c r="D28" s="10"/>
    </row>
    <row r="29" spans="3:4" x14ac:dyDescent="0.25">
      <c r="C29" s="10"/>
      <c r="D29" s="10"/>
    </row>
    <row r="30" spans="3:4" x14ac:dyDescent="0.25">
      <c r="C30" s="10"/>
      <c r="D30" s="10"/>
    </row>
    <row r="31" spans="3:4" x14ac:dyDescent="0.25">
      <c r="C31" s="10"/>
      <c r="D31" s="10"/>
    </row>
    <row r="32" spans="3:4" x14ac:dyDescent="0.25">
      <c r="C32" s="10"/>
      <c r="D32" s="10"/>
    </row>
    <row r="33" spans="3:4" x14ac:dyDescent="0.25">
      <c r="C33" s="10"/>
      <c r="D33" s="10"/>
    </row>
    <row r="34" spans="3:4" x14ac:dyDescent="0.25">
      <c r="C34" s="10"/>
      <c r="D34" s="10"/>
    </row>
    <row r="35" spans="3:4" x14ac:dyDescent="0.25">
      <c r="C35" s="10"/>
      <c r="D35" s="10"/>
    </row>
    <row r="36" spans="3:4" x14ac:dyDescent="0.25">
      <c r="C36" s="10"/>
      <c r="D36" s="10"/>
    </row>
    <row r="37" spans="3:4" x14ac:dyDescent="0.25">
      <c r="C37" s="10"/>
      <c r="D37" s="10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D60452-4F9B-4994-88F4-3805003FC58D}">
  <dimension ref="C29:D37"/>
  <sheetViews>
    <sheetView topLeftCell="A10" workbookViewId="0">
      <selection activeCell="K18" sqref="K18"/>
    </sheetView>
  </sheetViews>
  <sheetFormatPr baseColWidth="10" defaultRowHeight="15" x14ac:dyDescent="0.25"/>
  <cols>
    <col min="3" max="3" width="34.5703125" bestFit="1" customWidth="1"/>
  </cols>
  <sheetData>
    <row r="29" spans="3:4" ht="15.75" thickBot="1" x14ac:dyDescent="0.3"/>
    <row r="30" spans="3:4" x14ac:dyDescent="0.25">
      <c r="C30" s="4" t="s">
        <v>12</v>
      </c>
      <c r="D30" s="5">
        <v>20</v>
      </c>
    </row>
    <row r="31" spans="3:4" x14ac:dyDescent="0.25">
      <c r="C31" s="6" t="s">
        <v>13</v>
      </c>
      <c r="D31" s="7">
        <v>13</v>
      </c>
    </row>
    <row r="32" spans="3:4" x14ac:dyDescent="0.25">
      <c r="C32" s="6" t="s">
        <v>14</v>
      </c>
      <c r="D32" s="7">
        <v>4</v>
      </c>
    </row>
    <row r="33" spans="3:4" x14ac:dyDescent="0.25">
      <c r="C33" s="6" t="s">
        <v>15</v>
      </c>
      <c r="D33" s="7">
        <v>6</v>
      </c>
    </row>
    <row r="34" spans="3:4" x14ac:dyDescent="0.25">
      <c r="C34" s="6" t="s">
        <v>16</v>
      </c>
      <c r="D34" s="7">
        <v>1</v>
      </c>
    </row>
    <row r="35" spans="3:4" x14ac:dyDescent="0.25">
      <c r="C35" s="6" t="s">
        <v>17</v>
      </c>
      <c r="D35" s="7">
        <v>1</v>
      </c>
    </row>
    <row r="36" spans="3:4" ht="15.75" thickBot="1" x14ac:dyDescent="0.3">
      <c r="C36" s="8" t="s">
        <v>18</v>
      </c>
      <c r="D36" s="9">
        <v>2</v>
      </c>
    </row>
    <row r="37" spans="3:4" ht="15.75" thickBot="1" x14ac:dyDescent="0.3">
      <c r="C37" s="2" t="s">
        <v>10</v>
      </c>
      <c r="D37" s="3">
        <f>SUM(D30:D36)</f>
        <v>47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F66F88-BCB1-43B5-9792-3202BA64E661}">
  <dimension ref="C3:D8"/>
  <sheetViews>
    <sheetView workbookViewId="0">
      <selection activeCell="J23" sqref="J23"/>
    </sheetView>
  </sheetViews>
  <sheetFormatPr baseColWidth="10" defaultRowHeight="15" x14ac:dyDescent="0.25"/>
  <cols>
    <col min="3" max="3" width="21.85546875" bestFit="1" customWidth="1"/>
  </cols>
  <sheetData>
    <row r="3" spans="3:4" ht="15.75" thickBot="1" x14ac:dyDescent="0.3"/>
    <row r="4" spans="3:4" x14ac:dyDescent="0.25">
      <c r="C4" s="4" t="s">
        <v>3</v>
      </c>
      <c r="D4" s="5">
        <v>1</v>
      </c>
    </row>
    <row r="5" spans="3:4" x14ac:dyDescent="0.25">
      <c r="C5" s="6" t="s">
        <v>6</v>
      </c>
      <c r="D5" s="7">
        <v>3</v>
      </c>
    </row>
    <row r="6" spans="3:4" x14ac:dyDescent="0.25">
      <c r="C6" s="6" t="s">
        <v>7</v>
      </c>
      <c r="D6" s="7">
        <v>2</v>
      </c>
    </row>
    <row r="7" spans="3:4" x14ac:dyDescent="0.25">
      <c r="C7" s="6" t="s">
        <v>8</v>
      </c>
      <c r="D7" s="7">
        <v>3</v>
      </c>
    </row>
    <row r="8" spans="3:4" ht="15.75" thickBot="1" x14ac:dyDescent="0.3">
      <c r="C8" s="11" t="s">
        <v>10</v>
      </c>
      <c r="D8" s="12">
        <f>SUM(D4:D7)</f>
        <v>9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2B0B59-1790-4C6B-BCD4-FE5C14B9EBC4}">
  <dimension ref="A1:J12"/>
  <sheetViews>
    <sheetView tabSelected="1" workbookViewId="0">
      <selection activeCell="N25" sqref="N25"/>
    </sheetView>
  </sheetViews>
  <sheetFormatPr baseColWidth="10" defaultRowHeight="15" x14ac:dyDescent="0.25"/>
  <cols>
    <col min="1" max="1" width="38.28515625" bestFit="1" customWidth="1"/>
    <col min="2" max="2" width="13.28515625" bestFit="1" customWidth="1"/>
    <col min="4" max="4" width="12.42578125" customWidth="1"/>
    <col min="7" max="7" width="13" customWidth="1"/>
    <col min="9" max="9" width="13.28515625" bestFit="1" customWidth="1"/>
  </cols>
  <sheetData>
    <row r="1" spans="1:10" ht="33.75" customHeight="1" thickBot="1" x14ac:dyDescent="0.3">
      <c r="A1" s="20" t="s">
        <v>0</v>
      </c>
      <c r="B1" s="21" t="s">
        <v>24</v>
      </c>
      <c r="C1" s="22" t="s">
        <v>19</v>
      </c>
      <c r="D1" s="19" t="s">
        <v>20</v>
      </c>
      <c r="E1" s="22" t="s">
        <v>25</v>
      </c>
      <c r="F1" s="22" t="s">
        <v>21</v>
      </c>
      <c r="G1" s="19" t="s">
        <v>28</v>
      </c>
      <c r="H1" s="22" t="s">
        <v>22</v>
      </c>
      <c r="I1" s="23" t="s">
        <v>23</v>
      </c>
    </row>
    <row r="2" spans="1:10" x14ac:dyDescent="0.25">
      <c r="A2" s="4" t="s">
        <v>2</v>
      </c>
      <c r="B2" s="13">
        <v>64</v>
      </c>
      <c r="C2" s="13">
        <v>0</v>
      </c>
      <c r="D2" s="13">
        <f>+TRANSFERTS!E3</f>
        <v>6</v>
      </c>
      <c r="E2" s="13">
        <f>+C2+D2</f>
        <v>6</v>
      </c>
      <c r="F2" s="13">
        <v>4</v>
      </c>
      <c r="G2" s="13"/>
      <c r="H2" s="13">
        <f>+E2-F2</f>
        <v>2</v>
      </c>
      <c r="I2" s="5">
        <f>+B2+H2</f>
        <v>66</v>
      </c>
    </row>
    <row r="3" spans="1:10" x14ac:dyDescent="0.25">
      <c r="A3" s="6" t="s">
        <v>11</v>
      </c>
      <c r="B3" s="14">
        <v>65</v>
      </c>
      <c r="C3" s="14">
        <v>0</v>
      </c>
      <c r="D3" s="14">
        <v>0</v>
      </c>
      <c r="E3" s="14">
        <f t="shared" ref="E3:E12" si="0">+C3+D3</f>
        <v>0</v>
      </c>
      <c r="F3" s="14">
        <v>8</v>
      </c>
      <c r="G3" s="14"/>
      <c r="H3" s="14">
        <f t="shared" ref="H3:H11" si="1">+E3-F3</f>
        <v>-8</v>
      </c>
      <c r="I3" s="7">
        <f t="shared" ref="I3:I11" si="2">+B3+H3</f>
        <v>57</v>
      </c>
    </row>
    <row r="4" spans="1:10" x14ac:dyDescent="0.25">
      <c r="A4" s="6" t="s">
        <v>3</v>
      </c>
      <c r="B4" s="14">
        <v>69</v>
      </c>
      <c r="C4" s="14">
        <f>+ADHESIONS!D4</f>
        <v>1</v>
      </c>
      <c r="D4" s="14">
        <f>+TRANSFERTS!E4</f>
        <v>3</v>
      </c>
      <c r="E4" s="14">
        <f t="shared" si="0"/>
        <v>4</v>
      </c>
      <c r="F4" s="14">
        <v>2</v>
      </c>
      <c r="G4" s="14"/>
      <c r="H4" s="14">
        <f t="shared" si="1"/>
        <v>2</v>
      </c>
      <c r="I4" s="7">
        <f t="shared" si="2"/>
        <v>71</v>
      </c>
    </row>
    <row r="5" spans="1:10" x14ac:dyDescent="0.25">
      <c r="A5" s="6" t="s">
        <v>4</v>
      </c>
      <c r="B5" s="14">
        <v>129</v>
      </c>
      <c r="C5" s="14">
        <v>0</v>
      </c>
      <c r="D5" s="14">
        <f>+TRANSFERTS!E5</f>
        <v>2</v>
      </c>
      <c r="E5" s="14">
        <f t="shared" si="0"/>
        <v>2</v>
      </c>
      <c r="F5" s="14">
        <v>5</v>
      </c>
      <c r="G5" s="14"/>
      <c r="H5" s="14">
        <f t="shared" si="1"/>
        <v>-3</v>
      </c>
      <c r="I5" s="7">
        <f t="shared" si="2"/>
        <v>126</v>
      </c>
    </row>
    <row r="6" spans="1:10" x14ac:dyDescent="0.25">
      <c r="A6" s="6" t="s">
        <v>5</v>
      </c>
      <c r="B6" s="14">
        <v>27</v>
      </c>
      <c r="C6" s="14">
        <v>0</v>
      </c>
      <c r="D6" s="14">
        <f>+TRANSFERTS!E6</f>
        <v>3</v>
      </c>
      <c r="E6" s="14">
        <f t="shared" si="0"/>
        <v>3</v>
      </c>
      <c r="F6" s="14">
        <v>3</v>
      </c>
      <c r="G6" s="14"/>
      <c r="H6" s="14">
        <f t="shared" si="1"/>
        <v>0</v>
      </c>
      <c r="I6" s="7">
        <f t="shared" si="2"/>
        <v>27</v>
      </c>
    </row>
    <row r="7" spans="1:10" x14ac:dyDescent="0.25">
      <c r="A7" s="6" t="s">
        <v>6</v>
      </c>
      <c r="B7" s="14">
        <v>61</v>
      </c>
      <c r="C7" s="14">
        <f>+ADHESIONS!D5</f>
        <v>3</v>
      </c>
      <c r="D7" s="14">
        <f>+TRANSFERTS!E7</f>
        <v>2</v>
      </c>
      <c r="E7" s="14">
        <f t="shared" si="0"/>
        <v>5</v>
      </c>
      <c r="F7" s="14">
        <v>3</v>
      </c>
      <c r="G7" s="14"/>
      <c r="H7" s="14">
        <f t="shared" si="1"/>
        <v>2</v>
      </c>
      <c r="I7" s="7">
        <f t="shared" si="2"/>
        <v>63</v>
      </c>
    </row>
    <row r="8" spans="1:10" x14ac:dyDescent="0.25">
      <c r="A8" s="6" t="s">
        <v>27</v>
      </c>
      <c r="B8" s="14">
        <v>35</v>
      </c>
      <c r="C8" s="14"/>
      <c r="D8" s="14"/>
      <c r="E8" s="14"/>
      <c r="F8" s="14"/>
      <c r="G8" s="14"/>
      <c r="H8" s="14"/>
      <c r="I8" s="7">
        <f t="shared" si="2"/>
        <v>35</v>
      </c>
    </row>
    <row r="9" spans="1:10" x14ac:dyDescent="0.25">
      <c r="A9" s="6" t="s">
        <v>7</v>
      </c>
      <c r="B9" s="14">
        <v>255</v>
      </c>
      <c r="C9" s="14">
        <f>+ADHESIONS!D6</f>
        <v>2</v>
      </c>
      <c r="D9" s="14">
        <f>+TRANSFERTS!E8</f>
        <v>16</v>
      </c>
      <c r="E9" s="14">
        <f t="shared" si="0"/>
        <v>18</v>
      </c>
      <c r="F9" s="14">
        <v>15</v>
      </c>
      <c r="G9" s="14"/>
      <c r="H9" s="14">
        <f t="shared" si="1"/>
        <v>3</v>
      </c>
      <c r="I9" s="7">
        <f t="shared" si="2"/>
        <v>258</v>
      </c>
    </row>
    <row r="10" spans="1:10" x14ac:dyDescent="0.25">
      <c r="A10" s="6" t="s">
        <v>8</v>
      </c>
      <c r="B10" s="14">
        <v>81</v>
      </c>
      <c r="C10" s="14">
        <f>+ADHESIONS!D7</f>
        <v>3</v>
      </c>
      <c r="D10" s="14">
        <f>+TRANSFERTS!E9</f>
        <v>7</v>
      </c>
      <c r="E10" s="14">
        <f t="shared" si="0"/>
        <v>10</v>
      </c>
      <c r="F10" s="14">
        <v>3</v>
      </c>
      <c r="G10" s="14"/>
      <c r="H10" s="14">
        <f t="shared" si="1"/>
        <v>7</v>
      </c>
      <c r="I10" s="7">
        <f t="shared" si="2"/>
        <v>88</v>
      </c>
    </row>
    <row r="11" spans="1:10" ht="15.75" thickBot="1" x14ac:dyDescent="0.3">
      <c r="A11" s="15" t="s">
        <v>9</v>
      </c>
      <c r="B11" s="16">
        <v>69</v>
      </c>
      <c r="C11" s="16">
        <v>0</v>
      </c>
      <c r="D11" s="16">
        <f>+TRANSFERTS!E10</f>
        <v>4</v>
      </c>
      <c r="E11" s="16">
        <f t="shared" si="0"/>
        <v>4</v>
      </c>
      <c r="F11" s="16">
        <v>4</v>
      </c>
      <c r="G11" s="16"/>
      <c r="H11" s="16">
        <f t="shared" si="1"/>
        <v>0</v>
      </c>
      <c r="I11" s="17">
        <f t="shared" si="2"/>
        <v>69</v>
      </c>
    </row>
    <row r="12" spans="1:10" ht="15.75" thickBot="1" x14ac:dyDescent="0.3">
      <c r="A12" s="2" t="s">
        <v>26</v>
      </c>
      <c r="B12" s="18">
        <f>SUM(B2:B11)</f>
        <v>855</v>
      </c>
      <c r="C12" s="18">
        <f>SUM(C2:C11)</f>
        <v>9</v>
      </c>
      <c r="D12" s="18">
        <f>SUM(D2:D11)</f>
        <v>43</v>
      </c>
      <c r="E12" s="18">
        <f t="shared" si="0"/>
        <v>52</v>
      </c>
      <c r="F12" s="18">
        <f>SUM(F2:F11)</f>
        <v>47</v>
      </c>
      <c r="G12" s="18">
        <v>3</v>
      </c>
      <c r="H12" s="18">
        <f>+E12-F12-G12</f>
        <v>2</v>
      </c>
      <c r="I12" s="3">
        <v>857</v>
      </c>
      <c r="J12">
        <f>SUM(I2:I11)</f>
        <v>860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TRANSFERTS</vt:lpstr>
      <vt:lpstr>DEPARTS PAR SECTION</vt:lpstr>
      <vt:lpstr>MOTIFS DE DEPARTS</vt:lpstr>
      <vt:lpstr>ADHESIONS</vt:lpstr>
      <vt:lpstr>RECAP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Jean-Pierre GARBE</dc:creator>
  <cp:lastModifiedBy>Pierre RICHARD</cp:lastModifiedBy>
  <dcterms:created xsi:type="dcterms:W3CDTF">2026-01-10T17:01:05Z</dcterms:created>
  <dcterms:modified xsi:type="dcterms:W3CDTF">2026-01-12T18:23:20Z</dcterms:modified>
</cp:coreProperties>
</file>